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istrator\AppData\Local\Packages\Microsoft.Office.OneNote_8wekyb3d8bbwe\LocalState\EmbeddedFileFolder\7-2\"/>
    </mc:Choice>
  </mc:AlternateContent>
  <xr:revisionPtr revIDLastSave="0" documentId="13_ncr:1_{335F4C90-F592-4FE9-A79E-38623044F23A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設備清單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" l="1"/>
  <c r="D49" i="1"/>
  <c r="D50" i="1"/>
  <c r="D51" i="1"/>
  <c r="D52" i="1"/>
  <c r="D53" i="1"/>
  <c r="D48" i="1"/>
  <c r="E46" i="1"/>
  <c r="D38" i="1"/>
  <c r="D39" i="1"/>
  <c r="D40" i="1"/>
  <c r="D41" i="1"/>
  <c r="D42" i="1"/>
  <c r="D43" i="1"/>
  <c r="D44" i="1"/>
  <c r="D45" i="1"/>
  <c r="D37" i="1"/>
  <c r="D33" i="1"/>
  <c r="D34" i="1"/>
  <c r="D32" i="1"/>
  <c r="E35" i="1"/>
  <c r="D28" i="1"/>
  <c r="D29" i="1"/>
  <c r="D27" i="1"/>
  <c r="E30" i="1"/>
  <c r="E25" i="1"/>
  <c r="E71" i="1" s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4" i="1"/>
  <c r="D35" i="1" l="1"/>
  <c r="D30" i="1"/>
  <c r="D55" i="1"/>
  <c r="D46" i="1"/>
  <c r="D25" i="1"/>
  <c r="D71" i="1" l="1"/>
</calcChain>
</file>

<file path=xl/sharedStrings.xml><?xml version="1.0" encoding="utf-8"?>
<sst xmlns="http://schemas.openxmlformats.org/spreadsheetml/2006/main" count="167" uniqueCount="135">
  <si>
    <t>空間名稱</t>
    <phoneticPr fontId="1" type="noConversion"/>
  </si>
  <si>
    <t>空間大小</t>
    <phoneticPr fontId="1" type="noConversion"/>
  </si>
  <si>
    <t>設備</t>
    <phoneticPr fontId="1" type="noConversion"/>
  </si>
  <si>
    <t>備註</t>
    <phoneticPr fontId="1" type="noConversion"/>
  </si>
  <si>
    <t>一、展示空間</t>
    <phoneticPr fontId="1" type="noConversion"/>
  </si>
  <si>
    <t>二、餐飲空間</t>
    <phoneticPr fontId="1" type="noConversion"/>
  </si>
  <si>
    <t>編號</t>
    <phoneticPr fontId="1" type="noConversion"/>
  </si>
  <si>
    <t>三、公共廁所</t>
    <phoneticPr fontId="1" type="noConversion"/>
  </si>
  <si>
    <t>坪</t>
    <phoneticPr fontId="1" type="noConversion"/>
  </si>
  <si>
    <t>m²</t>
    <phoneticPr fontId="1" type="noConversion"/>
  </si>
  <si>
    <t>總坪數</t>
    <phoneticPr fontId="1" type="noConversion"/>
  </si>
  <si>
    <t>地下坑道</t>
    <phoneticPr fontId="1" type="noConversion"/>
  </si>
  <si>
    <t>一號機槍堡</t>
    <phoneticPr fontId="1" type="noConversion"/>
  </si>
  <si>
    <t>二號機槍堡</t>
    <phoneticPr fontId="1" type="noConversion"/>
  </si>
  <si>
    <t>三號機槍堡</t>
    <phoneticPr fontId="1" type="noConversion"/>
  </si>
  <si>
    <t>四號機槍堡</t>
    <phoneticPr fontId="1" type="noConversion"/>
  </si>
  <si>
    <t>五號機槍堡</t>
    <phoneticPr fontId="1" type="noConversion"/>
  </si>
  <si>
    <t>五七戰防砲堡</t>
    <phoneticPr fontId="1" type="noConversion"/>
  </si>
  <si>
    <t>緩衝空間</t>
    <phoneticPr fontId="1" type="noConversion"/>
  </si>
  <si>
    <t>地下層</t>
    <phoneticPr fontId="1" type="noConversion"/>
  </si>
  <si>
    <t>舊有軍事遺構面積有所誤差，依現場實際狀況為準。</t>
    <phoneticPr fontId="1" type="noConversion"/>
  </si>
  <si>
    <t>糧秣庫房-1</t>
    <phoneticPr fontId="1" type="noConversion"/>
  </si>
  <si>
    <t>彈藥庫-1</t>
    <phoneticPr fontId="1" type="noConversion"/>
  </si>
  <si>
    <t>彈藥庫-2</t>
    <phoneticPr fontId="1" type="noConversion"/>
  </si>
  <si>
    <t>彈藥庫-3</t>
    <phoneticPr fontId="1" type="noConversion"/>
  </si>
  <si>
    <t>彈藥庫-4</t>
    <phoneticPr fontId="1" type="noConversion"/>
  </si>
  <si>
    <t>糧秣庫房-2</t>
    <phoneticPr fontId="1" type="noConversion"/>
  </si>
  <si>
    <t>壕溝</t>
    <phoneticPr fontId="1" type="noConversion"/>
  </si>
  <si>
    <t>六號機槍堡</t>
    <phoneticPr fontId="1" type="noConversion"/>
  </si>
  <si>
    <t>觀測所</t>
    <phoneticPr fontId="1" type="noConversion"/>
  </si>
  <si>
    <t>四管五零機槍陣地</t>
    <phoneticPr fontId="1" type="noConversion"/>
  </si>
  <si>
    <t>對空機槍堡</t>
    <phoneticPr fontId="1" type="noConversion"/>
  </si>
  <si>
    <t>地上哨堡</t>
    <phoneticPr fontId="1" type="noConversion"/>
  </si>
  <si>
    <t>地上層</t>
    <phoneticPr fontId="1" type="noConversion"/>
  </si>
  <si>
    <t>空間名牌</t>
    <phoneticPr fontId="1" type="noConversion"/>
  </si>
  <si>
    <t>餐飲準備空間</t>
    <phoneticPr fontId="1" type="noConversion"/>
  </si>
  <si>
    <t>食藝空間I</t>
    <phoneticPr fontId="1" type="noConversion"/>
  </si>
  <si>
    <t>食藝空間II</t>
    <phoneticPr fontId="1" type="noConversion"/>
  </si>
  <si>
    <t>南棟軍舍</t>
    <phoneticPr fontId="1" type="noConversion"/>
  </si>
  <si>
    <t>新設棚架</t>
    <phoneticPr fontId="1" type="noConversion"/>
  </si>
  <si>
    <t>四、其他空間</t>
    <phoneticPr fontId="1" type="noConversion"/>
  </si>
  <si>
    <t>五、其他設備</t>
    <phoneticPr fontId="1" type="noConversion"/>
  </si>
  <si>
    <t>男廁</t>
    <phoneticPr fontId="1" type="noConversion"/>
  </si>
  <si>
    <t>女廁</t>
    <phoneticPr fontId="1" type="noConversion"/>
  </si>
  <si>
    <t>北棟軍舍</t>
    <phoneticPr fontId="1" type="noConversion"/>
  </si>
  <si>
    <t>夕照平台</t>
    <phoneticPr fontId="1" type="noConversion"/>
  </si>
  <si>
    <t>海天之丘廣場</t>
    <phoneticPr fontId="1" type="noConversion"/>
  </si>
  <si>
    <t>景觀步道</t>
    <phoneticPr fontId="1" type="noConversion"/>
  </si>
  <si>
    <t>南棟軍舍外廊道</t>
    <phoneticPr fontId="1" type="noConversion"/>
  </si>
  <si>
    <t>主樓梯</t>
    <phoneticPr fontId="1" type="noConversion"/>
  </si>
  <si>
    <t>天井</t>
    <phoneticPr fontId="1" type="noConversion"/>
  </si>
  <si>
    <t>階梯式戰地植生區</t>
    <phoneticPr fontId="1" type="noConversion"/>
  </si>
  <si>
    <t>僅計算花崗石鋪面區，不含草坪區</t>
    <phoneticPr fontId="1" type="noConversion"/>
  </si>
  <si>
    <t>詩牆</t>
    <phoneticPr fontId="1" type="noConversion"/>
  </si>
  <si>
    <t>水箱室</t>
    <phoneticPr fontId="1" type="noConversion"/>
  </si>
  <si>
    <t>入口及洗手台區</t>
    <phoneticPr fontId="1" type="noConversion"/>
  </si>
  <si>
    <t>儲物間</t>
    <phoneticPr fontId="1" type="noConversion"/>
  </si>
  <si>
    <t>五、景觀空間</t>
    <phoneticPr fontId="1" type="noConversion"/>
  </si>
  <si>
    <t>回收間</t>
    <phoneticPr fontId="1" type="noConversion"/>
  </si>
  <si>
    <t>設備空間</t>
    <phoneticPr fontId="1" type="noConversion"/>
  </si>
  <si>
    <t>位置</t>
    <phoneticPr fontId="1" type="noConversion"/>
  </si>
  <si>
    <t>機電空間1</t>
    <phoneticPr fontId="1" type="noConversion"/>
  </si>
  <si>
    <t>地上1層支援性空間</t>
    <phoneticPr fontId="1" type="noConversion"/>
  </si>
  <si>
    <t>地下1層支援性空間</t>
    <phoneticPr fontId="1" type="noConversion"/>
  </si>
  <si>
    <t>機電空間2</t>
    <phoneticPr fontId="1" type="noConversion"/>
  </si>
  <si>
    <t>入口棟
軍舍</t>
    <phoneticPr fontId="1" type="noConversion"/>
  </si>
  <si>
    <t>屋頂層水塔空間</t>
    <phoneticPr fontId="1" type="noConversion"/>
  </si>
  <si>
    <t>海天之丘-草坪區</t>
    <phoneticPr fontId="1" type="noConversion"/>
  </si>
  <si>
    <t>汙水處理設施</t>
    <phoneticPr fontId="1" type="noConversion"/>
  </si>
  <si>
    <t>1座</t>
    <phoneticPr fontId="1" type="noConversion"/>
  </si>
  <si>
    <t>接地箱</t>
    <phoneticPr fontId="1" type="noConversion"/>
  </si>
  <si>
    <t>照明設施</t>
    <phoneticPr fontId="1" type="noConversion"/>
  </si>
  <si>
    <t>入口管制設施</t>
    <phoneticPr fontId="1" type="noConversion"/>
  </si>
  <si>
    <t>入口意象</t>
    <phoneticPr fontId="1" type="noConversion"/>
  </si>
  <si>
    <t>監視攝影機</t>
    <phoneticPr fontId="1" type="noConversion"/>
  </si>
  <si>
    <t>小便斗(2部)、座式馬桶(1部)、照明設施、緊急求助鈴(1組)</t>
    <phoneticPr fontId="1" type="noConversion"/>
  </si>
  <si>
    <t>座式馬桶(2部)、照明設施、緊急求助鈴(1組)</t>
    <phoneticPr fontId="1" type="noConversion"/>
  </si>
  <si>
    <t>照明設施、水龍頭</t>
    <phoneticPr fontId="1" type="noConversion"/>
  </si>
  <si>
    <t>照明設施、不鏽鋼臥式水箱、穩壓泵浦</t>
    <phoneticPr fontId="1" type="noConversion"/>
  </si>
  <si>
    <t>1組</t>
    <phoneticPr fontId="1" type="noConversion"/>
  </si>
  <si>
    <t>照明設施、分電箱(1座)、FRP組合式水箱、加壓泵浦、揚水泵浦、偵煙設備*1、緊急照明*1、滅火器*1</t>
    <phoneticPr fontId="1" type="noConversion"/>
  </si>
  <si>
    <t>照明設施、分電箱(1座)、網路設備機櫃(1組)、偵煙設備*1、緊急照明*1</t>
    <phoneticPr fontId="1" type="noConversion"/>
  </si>
  <si>
    <t>照明設施、偵煙設備*1、緊急照明*1、滅火器*1、逃生方向指示燈*1</t>
    <phoneticPr fontId="1" type="noConversion"/>
  </si>
  <si>
    <t>照明設施、冷氣室內機(2台)、偵溫設備*2、緊急照明*1、滅火器*2、逃生方向指示燈*1</t>
    <phoneticPr fontId="1" type="noConversion"/>
  </si>
  <si>
    <t>照明設施、給水管線、排水系統+攔汙陰井、偵溫設備*1、緊急照明*2、滅火器*1、逃生方向指示燈*3</t>
    <phoneticPr fontId="1" type="noConversion"/>
  </si>
  <si>
    <t>照明設施、分電箱(1座)、偵煙設備*1、緊急照明*1、滅火器*1</t>
    <phoneticPr fontId="1" type="noConversion"/>
  </si>
  <si>
    <t>照明設施、插座、偵煙設備*1</t>
    <phoneticPr fontId="1" type="noConversion"/>
  </si>
  <si>
    <t>插座、偵煙設備*1</t>
    <phoneticPr fontId="1" type="noConversion"/>
  </si>
  <si>
    <t>照明設施、插座、偵煙設備*1、滅火器*1</t>
    <phoneticPr fontId="1" type="noConversion"/>
  </si>
  <si>
    <t>插座、偵煙設備*1、滅火器*1</t>
    <phoneticPr fontId="1" type="noConversion"/>
  </si>
  <si>
    <t>照明設施、插座、偵煙設備*1、滅火器*1、緊急照明*1</t>
    <phoneticPr fontId="1" type="noConversion"/>
  </si>
  <si>
    <t>照明設施、插座、偵煙設備*1、緊急照明*1</t>
    <phoneticPr fontId="1" type="noConversion"/>
  </si>
  <si>
    <t>照明設施、插座、偵煙設備*2、緊急照明*1</t>
    <phoneticPr fontId="1" type="noConversion"/>
  </si>
  <si>
    <t>照明設施、分電箱(1座)、偵煙設備*1、滅火器*1、緊急照明*1</t>
    <phoneticPr fontId="1" type="noConversion"/>
  </si>
  <si>
    <t>照明設施、電表箱(1座，戶外)、緊急求助鈴(2組)、偵煙設備*2、緊急照明*2、滅火器*2、逃生方向指示燈*1</t>
    <phoneticPr fontId="1" type="noConversion"/>
  </si>
  <si>
    <t>照明設施、分電箱(2座)、電信總配線箱(1組)、電視接線箱(1組)、宅內箱(1組)、網路設備機櫃(1組)、偵煙設備*1、緊急照明*1、滅火器*1</t>
    <phoneticPr fontId="1" type="noConversion"/>
  </si>
  <si>
    <t>照明設施、偵煙設備*4、緊急照明*1、滅火器*1</t>
    <phoneticPr fontId="1" type="noConversion"/>
  </si>
  <si>
    <t>無線網路基地台</t>
    <phoneticPr fontId="1" type="noConversion"/>
  </si>
  <si>
    <t>3套</t>
    <phoneticPr fontId="1" type="noConversion"/>
  </si>
  <si>
    <t>緊急求助鈴系統</t>
    <phoneticPr fontId="1" type="noConversion"/>
  </si>
  <si>
    <t>3組</t>
    <phoneticPr fontId="1" type="noConversion"/>
  </si>
  <si>
    <t>緊急求救簡訊系統</t>
    <phoneticPr fontId="1" type="noConversion"/>
  </si>
  <si>
    <t>對講機系統</t>
    <phoneticPr fontId="1" type="noConversion"/>
  </si>
  <si>
    <t>入口閘門服務鈴</t>
    <phoneticPr fontId="1" type="noConversion"/>
  </si>
  <si>
    <t>位置：入口棟正面*1、北棟背面*1、南棟外廊道*2、新設棚架內部*2</t>
    <phoneticPr fontId="1" type="noConversion"/>
  </si>
  <si>
    <r>
      <t>位置：北棟入口*1、南棟食藝空間</t>
    </r>
    <r>
      <rPr>
        <sz val="12"/>
        <color theme="1"/>
        <rFont val="新細明體"/>
        <family val="1"/>
        <charset val="136"/>
        <scheme val="minor"/>
      </rPr>
      <t>I</t>
    </r>
    <r>
      <rPr>
        <sz val="12"/>
        <color theme="1"/>
        <rFont val="新細明體"/>
        <family val="2"/>
        <charset val="136"/>
        <scheme val="minor"/>
      </rPr>
      <t>*2</t>
    </r>
    <phoneticPr fontId="1" type="noConversion"/>
  </si>
  <si>
    <t>位置：北棟男廁*1、北棟女廁*1、入口棟1層*1</t>
    <phoneticPr fontId="1" type="noConversion"/>
  </si>
  <si>
    <t>位置：入口閘門側柱</t>
    <phoneticPr fontId="1" type="noConversion"/>
  </si>
  <si>
    <t>位置：入口棟1層內外</t>
    <phoneticPr fontId="1" type="noConversion"/>
  </si>
  <si>
    <t>位置：據點入口處</t>
    <phoneticPr fontId="1" type="noConversion"/>
  </si>
  <si>
    <t>位置：入口棟外牆</t>
    <phoneticPr fontId="1" type="noConversion"/>
  </si>
  <si>
    <t>陸上行舟裝置藝術</t>
    <phoneticPr fontId="1" type="noConversion"/>
  </si>
  <si>
    <t>位置：新設棚架屋頂(裝有照明設施)</t>
    <phoneticPr fontId="1" type="noConversion"/>
  </si>
  <si>
    <t>2座</t>
    <phoneticPr fontId="1" type="noConversion"/>
  </si>
  <si>
    <t>6組</t>
    <phoneticPr fontId="1" type="noConversion"/>
  </si>
  <si>
    <t>照明設施、耐候鋼飾牆</t>
    <phoneticPr fontId="1" type="noConversion"/>
  </si>
  <si>
    <t>照明設施、熱水器預留管線、偵煙設備*1、緊急照明*1、逃生方向指示燈*1</t>
    <phoneticPr fontId="1" type="noConversion"/>
  </si>
  <si>
    <t>洗手台(2座)、明鏡*2、照明設施、偵煙設備*1、緊急照明*1、滅火器*1</t>
    <phoneticPr fontId="1" type="noConversion"/>
  </si>
  <si>
    <t>位置：北棟北側(含鼓風機等電源控制箱)</t>
    <phoneticPr fontId="1" type="noConversion"/>
  </si>
  <si>
    <t>位置：入口棟東側外牆</t>
    <phoneticPr fontId="1" type="noConversion"/>
  </si>
  <si>
    <t>照明設施、空間名牌</t>
    <phoneticPr fontId="1" type="noConversion"/>
  </si>
  <si>
    <t>照明設施、風塔裝置藝術、空間名牌</t>
    <phoneticPr fontId="1" type="noConversion"/>
  </si>
  <si>
    <t>照明設施、緊急照明*1、逃生方向指示燈*1、設計說明牌</t>
    <phoneticPr fontId="1" type="noConversion"/>
  </si>
  <si>
    <t>照明設施、緊急照明*12、逃生方向指示燈*6、空間名牌及噴漆、設計紀錄噴漆文字及警語</t>
    <phoneticPr fontId="1" type="noConversion"/>
  </si>
  <si>
    <t>位置：海天之丘廣場東側</t>
    <phoneticPr fontId="1" type="noConversion"/>
  </si>
  <si>
    <t>雨水放流泵浦</t>
    <phoneticPr fontId="1" type="noConversion"/>
  </si>
  <si>
    <t>廚房排水放流泵浦</t>
    <phoneticPr fontId="1" type="noConversion"/>
  </si>
  <si>
    <t>位置：南棟西側外廊道陰井內</t>
    <phoneticPr fontId="1" type="noConversion"/>
  </si>
  <si>
    <t>位置：新設棚架食藝空間II陰井內</t>
    <phoneticPr fontId="1" type="noConversion"/>
  </si>
  <si>
    <t>解說地圖</t>
    <phoneticPr fontId="1" type="noConversion"/>
  </si>
  <si>
    <t>照明設施、座椅'(北棟北側處)</t>
    <phoneticPr fontId="1" type="noConversion"/>
  </si>
  <si>
    <t>照明設施、耐候鋼植栽槽</t>
    <phoneticPr fontId="1" type="noConversion"/>
  </si>
  <si>
    <t>照明設施、水龍頭、耐候鋼植栽槽</t>
    <phoneticPr fontId="1" type="noConversion"/>
  </si>
  <si>
    <t>電氣手孔、弱電手孔、不鏽鋼拉線箱、耐候鋼植栽槽</t>
    <phoneticPr fontId="1" type="noConversion"/>
  </si>
  <si>
    <t>「食．藝」- 南竿26據點設備清單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</si>
</sst>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u/>
      <sz val="14"/>
      <color theme="1"/>
      <name val="新細明體"/>
      <family val="1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6B7CA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8" borderId="1" xfId="0" applyNumberForma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5" borderId="1" xfId="0" applyFont="1" applyFill="1" applyBorder="1">
      <alignment vertical="center"/>
    </xf>
    <xf numFmtId="0" fontId="6" fillId="4" borderId="1" xfId="0" applyFont="1" applyFill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7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6B7CA"/>
      <color rgb="FF23A0AD"/>
      <color rgb="FFFFFF99"/>
      <color rgb="FFCB05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tabSelected="1" topLeftCell="A70" zoomScale="70" zoomScaleNormal="70" workbookViewId="0">
      <selection activeCell="G81" sqref="G81"/>
    </sheetView>
  </sheetViews>
  <sheetFormatPr defaultRowHeight="16.75" x14ac:dyDescent="0.45"/>
  <cols>
    <col min="3" max="3" width="21.84375" customWidth="1"/>
    <col min="4" max="5" width="8.61328125" customWidth="1"/>
    <col min="6" max="6" width="67.61328125" customWidth="1"/>
    <col min="7" max="7" width="13.765625" customWidth="1"/>
  </cols>
  <sheetData>
    <row r="1" spans="1:7" ht="20.149999999999999" x14ac:dyDescent="0.45">
      <c r="A1" s="36" t="s">
        <v>134</v>
      </c>
      <c r="B1" s="37"/>
      <c r="C1" s="37"/>
      <c r="D1" s="37"/>
      <c r="E1" s="37"/>
      <c r="F1" s="37"/>
      <c r="G1" s="37"/>
    </row>
    <row r="2" spans="1:7" x14ac:dyDescent="0.45">
      <c r="A2" s="1" t="s">
        <v>6</v>
      </c>
      <c r="B2" s="1" t="s">
        <v>60</v>
      </c>
      <c r="C2" s="24" t="s">
        <v>0</v>
      </c>
      <c r="D2" s="34" t="s">
        <v>1</v>
      </c>
      <c r="E2" s="35"/>
      <c r="F2" s="1" t="s">
        <v>2</v>
      </c>
      <c r="G2" s="1" t="s">
        <v>3</v>
      </c>
    </row>
    <row r="3" spans="1:7" x14ac:dyDescent="0.45">
      <c r="A3" s="4"/>
      <c r="B3" s="4"/>
      <c r="C3" s="25" t="s">
        <v>4</v>
      </c>
      <c r="D3" s="4" t="s">
        <v>8</v>
      </c>
      <c r="E3" s="4" t="s">
        <v>9</v>
      </c>
      <c r="F3" s="4"/>
      <c r="G3" s="4"/>
    </row>
    <row r="4" spans="1:7" ht="33" customHeight="1" x14ac:dyDescent="0.45">
      <c r="A4" s="1">
        <v>1</v>
      </c>
      <c r="B4" s="40" t="s">
        <v>19</v>
      </c>
      <c r="C4" s="26" t="s">
        <v>11</v>
      </c>
      <c r="D4" s="19">
        <f>+E4*0.3025</f>
        <v>29.645</v>
      </c>
      <c r="E4" s="1">
        <v>98</v>
      </c>
      <c r="F4" s="12" t="s">
        <v>123</v>
      </c>
      <c r="G4" s="43" t="s">
        <v>20</v>
      </c>
    </row>
    <row r="5" spans="1:7" x14ac:dyDescent="0.45">
      <c r="A5" s="1">
        <v>2</v>
      </c>
      <c r="B5" s="41"/>
      <c r="C5" s="26" t="s">
        <v>12</v>
      </c>
      <c r="D5" s="19">
        <f t="shared" ref="D5:D24" si="0">+E5*0.3025</f>
        <v>2.1174999999999997</v>
      </c>
      <c r="E5" s="1">
        <v>7</v>
      </c>
      <c r="F5" s="2" t="s">
        <v>90</v>
      </c>
      <c r="G5" s="44"/>
    </row>
    <row r="6" spans="1:7" ht="15.75" customHeight="1" x14ac:dyDescent="0.45">
      <c r="A6" s="1">
        <v>3</v>
      </c>
      <c r="B6" s="41"/>
      <c r="C6" s="26" t="s">
        <v>13</v>
      </c>
      <c r="D6" s="19">
        <f t="shared" si="0"/>
        <v>1.5125</v>
      </c>
      <c r="E6" s="1">
        <v>5</v>
      </c>
      <c r="F6" s="2" t="s">
        <v>86</v>
      </c>
      <c r="G6" s="44"/>
    </row>
    <row r="7" spans="1:7" x14ac:dyDescent="0.45">
      <c r="A7" s="1">
        <v>4</v>
      </c>
      <c r="B7" s="41"/>
      <c r="C7" s="26" t="s">
        <v>14</v>
      </c>
      <c r="D7" s="19">
        <f t="shared" si="0"/>
        <v>2.1174999999999997</v>
      </c>
      <c r="E7" s="1">
        <v>7</v>
      </c>
      <c r="F7" s="2" t="s">
        <v>91</v>
      </c>
      <c r="G7" s="44"/>
    </row>
    <row r="8" spans="1:7" x14ac:dyDescent="0.45">
      <c r="A8" s="1">
        <v>5</v>
      </c>
      <c r="B8" s="41"/>
      <c r="C8" s="26" t="s">
        <v>15</v>
      </c>
      <c r="D8" s="19">
        <f t="shared" si="0"/>
        <v>4.2349999999999994</v>
      </c>
      <c r="E8" s="1">
        <v>14</v>
      </c>
      <c r="F8" s="2" t="s">
        <v>92</v>
      </c>
      <c r="G8" s="44"/>
    </row>
    <row r="9" spans="1:7" x14ac:dyDescent="0.45">
      <c r="A9" s="1">
        <v>6</v>
      </c>
      <c r="B9" s="41"/>
      <c r="C9" s="26" t="s">
        <v>16</v>
      </c>
      <c r="D9" s="19">
        <f t="shared" si="0"/>
        <v>3.9325000000000001</v>
      </c>
      <c r="E9" s="1">
        <v>13</v>
      </c>
      <c r="F9" s="23" t="s">
        <v>88</v>
      </c>
      <c r="G9" s="44"/>
    </row>
    <row r="10" spans="1:7" x14ac:dyDescent="0.45">
      <c r="A10" s="1">
        <v>7</v>
      </c>
      <c r="B10" s="41"/>
      <c r="C10" s="26" t="s">
        <v>17</v>
      </c>
      <c r="D10" s="19">
        <f t="shared" si="0"/>
        <v>5.1425000000000001</v>
      </c>
      <c r="E10" s="1">
        <v>17</v>
      </c>
      <c r="F10" s="2" t="s">
        <v>90</v>
      </c>
      <c r="G10" s="44"/>
    </row>
    <row r="11" spans="1:7" x14ac:dyDescent="0.45">
      <c r="A11" s="1">
        <v>8</v>
      </c>
      <c r="B11" s="41"/>
      <c r="C11" s="26" t="s">
        <v>18</v>
      </c>
      <c r="D11" s="19">
        <f t="shared" si="0"/>
        <v>6.05</v>
      </c>
      <c r="E11" s="1">
        <v>20</v>
      </c>
      <c r="F11" s="2" t="s">
        <v>90</v>
      </c>
      <c r="G11" s="44"/>
    </row>
    <row r="12" spans="1:7" x14ac:dyDescent="0.45">
      <c r="A12" s="1">
        <v>9</v>
      </c>
      <c r="B12" s="41"/>
      <c r="C12" s="26" t="s">
        <v>21</v>
      </c>
      <c r="D12" s="19">
        <f t="shared" si="0"/>
        <v>4.2349999999999994</v>
      </c>
      <c r="E12" s="1">
        <v>14</v>
      </c>
      <c r="F12" s="2" t="s">
        <v>88</v>
      </c>
      <c r="G12" s="44"/>
    </row>
    <row r="13" spans="1:7" x14ac:dyDescent="0.45">
      <c r="A13" s="1">
        <v>10</v>
      </c>
      <c r="B13" s="41"/>
      <c r="C13" s="26" t="s">
        <v>22</v>
      </c>
      <c r="D13" s="19">
        <f t="shared" si="0"/>
        <v>3.63</v>
      </c>
      <c r="E13" s="1">
        <v>12</v>
      </c>
      <c r="F13" s="2" t="s">
        <v>88</v>
      </c>
      <c r="G13" s="44"/>
    </row>
    <row r="14" spans="1:7" x14ac:dyDescent="0.45">
      <c r="A14" s="1">
        <v>11</v>
      </c>
      <c r="B14" s="41"/>
      <c r="C14" s="26" t="s">
        <v>23</v>
      </c>
      <c r="D14" s="19">
        <f t="shared" si="0"/>
        <v>1.5125</v>
      </c>
      <c r="E14" s="1">
        <v>5</v>
      </c>
      <c r="F14" s="2" t="s">
        <v>89</v>
      </c>
      <c r="G14" s="44"/>
    </row>
    <row r="15" spans="1:7" x14ac:dyDescent="0.45">
      <c r="A15" s="1">
        <v>12</v>
      </c>
      <c r="B15" s="41"/>
      <c r="C15" s="26" t="s">
        <v>24</v>
      </c>
      <c r="D15" s="19">
        <f t="shared" si="0"/>
        <v>1.21</v>
      </c>
      <c r="E15" s="1">
        <v>4</v>
      </c>
      <c r="F15" s="2" t="s">
        <v>87</v>
      </c>
      <c r="G15" s="44"/>
    </row>
    <row r="16" spans="1:7" x14ac:dyDescent="0.45">
      <c r="A16" s="1">
        <v>13</v>
      </c>
      <c r="B16" s="41"/>
      <c r="C16" s="26" t="s">
        <v>25</v>
      </c>
      <c r="D16" s="19">
        <f t="shared" si="0"/>
        <v>0.90749999999999997</v>
      </c>
      <c r="E16" s="1">
        <v>3</v>
      </c>
      <c r="F16" s="2" t="s">
        <v>87</v>
      </c>
      <c r="G16" s="44"/>
    </row>
    <row r="17" spans="1:7" x14ac:dyDescent="0.45">
      <c r="A17" s="1"/>
      <c r="B17" s="42"/>
      <c r="C17" s="26" t="s">
        <v>50</v>
      </c>
      <c r="D17" s="19">
        <f t="shared" si="0"/>
        <v>6.2012499999999999</v>
      </c>
      <c r="E17" s="1">
        <v>20.5</v>
      </c>
      <c r="F17" s="2" t="s">
        <v>93</v>
      </c>
      <c r="G17" s="44"/>
    </row>
    <row r="18" spans="1:7" x14ac:dyDescent="0.45">
      <c r="A18" s="1">
        <v>14</v>
      </c>
      <c r="B18" s="40" t="s">
        <v>33</v>
      </c>
      <c r="C18" s="26" t="s">
        <v>27</v>
      </c>
      <c r="D18" s="19">
        <f t="shared" si="0"/>
        <v>14.8225</v>
      </c>
      <c r="E18" s="1">
        <v>49</v>
      </c>
      <c r="F18" s="2" t="s">
        <v>120</v>
      </c>
      <c r="G18" s="44"/>
    </row>
    <row r="19" spans="1:7" x14ac:dyDescent="0.45">
      <c r="A19" s="1">
        <v>15</v>
      </c>
      <c r="B19" s="41"/>
      <c r="C19" s="26" t="s">
        <v>28</v>
      </c>
      <c r="D19" s="19">
        <f t="shared" si="0"/>
        <v>2.1174999999999997</v>
      </c>
      <c r="E19" s="1">
        <v>7</v>
      </c>
      <c r="F19" s="2" t="s">
        <v>120</v>
      </c>
      <c r="G19" s="44"/>
    </row>
    <row r="20" spans="1:7" x14ac:dyDescent="0.45">
      <c r="A20" s="1">
        <v>16</v>
      </c>
      <c r="B20" s="41"/>
      <c r="C20" s="26" t="s">
        <v>29</v>
      </c>
      <c r="D20" s="19">
        <f t="shared" si="0"/>
        <v>3.9325000000000001</v>
      </c>
      <c r="E20" s="1">
        <v>13</v>
      </c>
      <c r="F20" s="2" t="s">
        <v>120</v>
      </c>
      <c r="G20" s="44"/>
    </row>
    <row r="21" spans="1:7" x14ac:dyDescent="0.45">
      <c r="A21" s="1">
        <v>17</v>
      </c>
      <c r="B21" s="41"/>
      <c r="C21" s="26" t="s">
        <v>30</v>
      </c>
      <c r="D21" s="19">
        <f t="shared" si="0"/>
        <v>7.26</v>
      </c>
      <c r="E21" s="1">
        <v>24</v>
      </c>
      <c r="F21" s="2" t="s">
        <v>121</v>
      </c>
      <c r="G21" s="44"/>
    </row>
    <row r="22" spans="1:7" x14ac:dyDescent="0.45">
      <c r="A22" s="1">
        <v>18</v>
      </c>
      <c r="B22" s="41"/>
      <c r="C22" s="26" t="s">
        <v>32</v>
      </c>
      <c r="D22" s="19">
        <f t="shared" si="0"/>
        <v>3.63</v>
      </c>
      <c r="E22" s="1">
        <v>12</v>
      </c>
      <c r="F22" s="2" t="s">
        <v>34</v>
      </c>
      <c r="G22" s="44"/>
    </row>
    <row r="23" spans="1:7" x14ac:dyDescent="0.45">
      <c r="A23" s="1">
        <v>19</v>
      </c>
      <c r="B23" s="41"/>
      <c r="C23" s="26" t="s">
        <v>31</v>
      </c>
      <c r="D23" s="19">
        <f t="shared" si="0"/>
        <v>3.63</v>
      </c>
      <c r="E23" s="1">
        <v>12</v>
      </c>
      <c r="F23" s="2" t="s">
        <v>34</v>
      </c>
      <c r="G23" s="44"/>
    </row>
    <row r="24" spans="1:7" x14ac:dyDescent="0.45">
      <c r="A24" s="1">
        <v>20</v>
      </c>
      <c r="B24" s="42"/>
      <c r="C24" s="26" t="s">
        <v>26</v>
      </c>
      <c r="D24" s="19">
        <f t="shared" si="0"/>
        <v>1.5125</v>
      </c>
      <c r="E24" s="1">
        <v>5</v>
      </c>
      <c r="F24" s="2" t="s">
        <v>72</v>
      </c>
      <c r="G24" s="45"/>
    </row>
    <row r="25" spans="1:7" x14ac:dyDescent="0.45">
      <c r="A25" s="1"/>
      <c r="B25" s="1"/>
      <c r="C25" s="26" t="s">
        <v>10</v>
      </c>
      <c r="D25" s="20">
        <f>+SUM(D4:D24)</f>
        <v>109.35374999999999</v>
      </c>
      <c r="E25" s="14">
        <f>+SUM(E4:E24)</f>
        <v>361.5</v>
      </c>
      <c r="F25" s="1"/>
      <c r="G25" s="1"/>
    </row>
    <row r="26" spans="1:7" x14ac:dyDescent="0.45">
      <c r="A26" s="5"/>
      <c r="B26" s="5"/>
      <c r="C26" s="27" t="s">
        <v>5</v>
      </c>
      <c r="D26" s="5" t="s">
        <v>8</v>
      </c>
      <c r="E26" s="5" t="s">
        <v>9</v>
      </c>
      <c r="F26" s="5"/>
      <c r="G26" s="5"/>
    </row>
    <row r="27" spans="1:7" ht="33.450000000000003" x14ac:dyDescent="0.45">
      <c r="A27" s="1">
        <v>1</v>
      </c>
      <c r="B27" s="40" t="s">
        <v>38</v>
      </c>
      <c r="C27" s="26" t="s">
        <v>35</v>
      </c>
      <c r="D27" s="19">
        <f>+E27*0.3025</f>
        <v>8.4699999999999989</v>
      </c>
      <c r="E27" s="1">
        <v>28</v>
      </c>
      <c r="F27" s="12" t="s">
        <v>84</v>
      </c>
      <c r="G27" s="1"/>
    </row>
    <row r="28" spans="1:7" ht="33.450000000000003" x14ac:dyDescent="0.45">
      <c r="A28" s="1">
        <v>2</v>
      </c>
      <c r="B28" s="42"/>
      <c r="C28" s="26" t="s">
        <v>36</v>
      </c>
      <c r="D28" s="19">
        <f t="shared" ref="D28:D29" si="1">+E28*0.3025</f>
        <v>28.04175</v>
      </c>
      <c r="E28" s="1">
        <v>92.7</v>
      </c>
      <c r="F28" s="12" t="s">
        <v>83</v>
      </c>
      <c r="G28" s="1"/>
    </row>
    <row r="29" spans="1:7" x14ac:dyDescent="0.45">
      <c r="A29" s="1">
        <v>3</v>
      </c>
      <c r="B29" s="1" t="s">
        <v>39</v>
      </c>
      <c r="C29" s="26" t="s">
        <v>37</v>
      </c>
      <c r="D29" s="19">
        <f t="shared" si="1"/>
        <v>44.800249999999998</v>
      </c>
      <c r="E29" s="1">
        <v>148.1</v>
      </c>
      <c r="F29" s="2" t="s">
        <v>122</v>
      </c>
      <c r="G29" s="1"/>
    </row>
    <row r="30" spans="1:7" x14ac:dyDescent="0.45">
      <c r="A30" s="1"/>
      <c r="B30" s="1"/>
      <c r="C30" s="26" t="s">
        <v>10</v>
      </c>
      <c r="D30" s="20">
        <f>+SUM(D27:D29)</f>
        <v>81.311999999999998</v>
      </c>
      <c r="E30" s="14">
        <f>+SUM(E27:E29)</f>
        <v>268.8</v>
      </c>
      <c r="F30" s="1"/>
      <c r="G30" s="1"/>
    </row>
    <row r="31" spans="1:7" x14ac:dyDescent="0.45">
      <c r="A31" s="8"/>
      <c r="B31" s="8"/>
      <c r="C31" s="28" t="s">
        <v>7</v>
      </c>
      <c r="D31" s="8" t="s">
        <v>8</v>
      </c>
      <c r="E31" s="8" t="s">
        <v>9</v>
      </c>
      <c r="F31" s="9"/>
      <c r="G31" s="9"/>
    </row>
    <row r="32" spans="1:7" x14ac:dyDescent="0.45">
      <c r="A32" s="1">
        <v>1</v>
      </c>
      <c r="B32" s="40" t="s">
        <v>44</v>
      </c>
      <c r="C32" s="26" t="s">
        <v>42</v>
      </c>
      <c r="D32" s="19">
        <f>+E32*0.3025</f>
        <v>1.694</v>
      </c>
      <c r="E32" s="1">
        <v>5.6</v>
      </c>
      <c r="F32" s="2" t="s">
        <v>75</v>
      </c>
      <c r="G32" s="3"/>
    </row>
    <row r="33" spans="1:7" x14ac:dyDescent="0.45">
      <c r="A33" s="1">
        <v>2</v>
      </c>
      <c r="B33" s="41"/>
      <c r="C33" s="26" t="s">
        <v>43</v>
      </c>
      <c r="D33" s="19">
        <f t="shared" ref="D33:D34" si="2">+E33*0.3025</f>
        <v>1.331</v>
      </c>
      <c r="E33" s="1">
        <v>4.4000000000000004</v>
      </c>
      <c r="F33" s="2" t="s">
        <v>76</v>
      </c>
      <c r="G33" s="3"/>
    </row>
    <row r="34" spans="1:7" x14ac:dyDescent="0.45">
      <c r="A34" s="1">
        <v>3</v>
      </c>
      <c r="B34" s="42"/>
      <c r="C34" s="26" t="s">
        <v>55</v>
      </c>
      <c r="D34" s="19">
        <f t="shared" si="2"/>
        <v>2.1477499999999998</v>
      </c>
      <c r="E34" s="1">
        <v>7.1</v>
      </c>
      <c r="F34" s="2" t="s">
        <v>117</v>
      </c>
      <c r="G34" s="3"/>
    </row>
    <row r="35" spans="1:7" x14ac:dyDescent="0.45">
      <c r="A35" s="1"/>
      <c r="B35" s="1"/>
      <c r="C35" s="26" t="s">
        <v>10</v>
      </c>
      <c r="D35" s="20">
        <f>+SUM(D32:D34)</f>
        <v>5.1727499999999997</v>
      </c>
      <c r="E35" s="14">
        <f>+SUM(E32:E34)</f>
        <v>17.100000000000001</v>
      </c>
      <c r="F35" s="2"/>
      <c r="G35" s="3"/>
    </row>
    <row r="36" spans="1:7" x14ac:dyDescent="0.45">
      <c r="A36" s="6"/>
      <c r="B36" s="6"/>
      <c r="C36" s="29" t="s">
        <v>40</v>
      </c>
      <c r="D36" s="6" t="s">
        <v>8</v>
      </c>
      <c r="E36" s="17" t="s">
        <v>9</v>
      </c>
      <c r="F36" s="7"/>
      <c r="G36" s="16"/>
    </row>
    <row r="37" spans="1:7" x14ac:dyDescent="0.45">
      <c r="A37" s="1">
        <v>1</v>
      </c>
      <c r="B37" s="40" t="s">
        <v>38</v>
      </c>
      <c r="C37" s="26" t="s">
        <v>56</v>
      </c>
      <c r="D37" s="19">
        <f>+E37*0.3025</f>
        <v>3.7207500000000002</v>
      </c>
      <c r="E37" s="18">
        <v>12.3</v>
      </c>
      <c r="F37" s="2" t="s">
        <v>82</v>
      </c>
      <c r="G37" s="3"/>
    </row>
    <row r="38" spans="1:7" x14ac:dyDescent="0.45">
      <c r="A38" s="1">
        <v>2</v>
      </c>
      <c r="B38" s="41"/>
      <c r="C38" s="26" t="s">
        <v>58</v>
      </c>
      <c r="D38" s="19">
        <f t="shared" ref="D38:D45" si="3">+E38*0.3025</f>
        <v>2.57125</v>
      </c>
      <c r="E38" s="18">
        <v>8.5</v>
      </c>
      <c r="F38" s="2" t="s">
        <v>116</v>
      </c>
      <c r="G38" s="3"/>
    </row>
    <row r="39" spans="1:7" x14ac:dyDescent="0.45">
      <c r="A39" s="1">
        <v>3</v>
      </c>
      <c r="B39" s="42"/>
      <c r="C39" s="26" t="s">
        <v>59</v>
      </c>
      <c r="D39" s="19">
        <f t="shared" si="3"/>
        <v>2.81325</v>
      </c>
      <c r="E39" s="18">
        <v>9.3000000000000007</v>
      </c>
      <c r="F39" s="2" t="s">
        <v>85</v>
      </c>
      <c r="G39" s="3"/>
    </row>
    <row r="40" spans="1:7" ht="33.450000000000003" x14ac:dyDescent="0.45">
      <c r="A40" s="1">
        <v>4</v>
      </c>
      <c r="B40" s="40" t="s">
        <v>44</v>
      </c>
      <c r="C40" s="26" t="s">
        <v>54</v>
      </c>
      <c r="D40" s="19">
        <f t="shared" si="3"/>
        <v>2.8737499999999998</v>
      </c>
      <c r="E40" s="18">
        <v>9.5</v>
      </c>
      <c r="F40" s="12" t="s">
        <v>80</v>
      </c>
      <c r="G40" s="3"/>
    </row>
    <row r="41" spans="1:7" x14ac:dyDescent="0.45">
      <c r="A41" s="1">
        <v>5</v>
      </c>
      <c r="B41" s="42"/>
      <c r="C41" s="26" t="s">
        <v>61</v>
      </c>
      <c r="D41" s="19">
        <f t="shared" si="3"/>
        <v>1.6335</v>
      </c>
      <c r="E41" s="18">
        <v>5.4</v>
      </c>
      <c r="F41" s="2" t="s">
        <v>81</v>
      </c>
      <c r="G41" s="3"/>
    </row>
    <row r="42" spans="1:7" ht="33.450000000000003" x14ac:dyDescent="0.45">
      <c r="A42" s="1">
        <v>6</v>
      </c>
      <c r="B42" s="43" t="s">
        <v>65</v>
      </c>
      <c r="C42" s="26" t="s">
        <v>62</v>
      </c>
      <c r="D42" s="19">
        <f t="shared" si="3"/>
        <v>7.9859999999999998</v>
      </c>
      <c r="E42" s="18">
        <v>26.4</v>
      </c>
      <c r="F42" s="12" t="s">
        <v>94</v>
      </c>
      <c r="G42" s="3"/>
    </row>
    <row r="43" spans="1:7" ht="33.450000000000003" x14ac:dyDescent="0.45">
      <c r="A43" s="1">
        <v>7</v>
      </c>
      <c r="B43" s="41"/>
      <c r="C43" s="26" t="s">
        <v>64</v>
      </c>
      <c r="D43" s="19">
        <f t="shared" si="3"/>
        <v>1.0285</v>
      </c>
      <c r="E43" s="18">
        <v>3.4</v>
      </c>
      <c r="F43" s="12" t="s">
        <v>95</v>
      </c>
      <c r="G43" s="3"/>
    </row>
    <row r="44" spans="1:7" x14ac:dyDescent="0.45">
      <c r="A44" s="1">
        <v>8</v>
      </c>
      <c r="B44" s="41"/>
      <c r="C44" s="26" t="s">
        <v>63</v>
      </c>
      <c r="D44" s="19">
        <f t="shared" si="3"/>
        <v>11.283249999999999</v>
      </c>
      <c r="E44" s="18">
        <v>37.299999999999997</v>
      </c>
      <c r="F44" s="2" t="s">
        <v>96</v>
      </c>
      <c r="G44" s="3"/>
    </row>
    <row r="45" spans="1:7" x14ac:dyDescent="0.45">
      <c r="A45" s="1">
        <v>9</v>
      </c>
      <c r="B45" s="42"/>
      <c r="C45" s="26" t="s">
        <v>66</v>
      </c>
      <c r="D45" s="19">
        <f t="shared" si="3"/>
        <v>9.5589999999999993</v>
      </c>
      <c r="E45" s="18">
        <v>31.6</v>
      </c>
      <c r="F45" s="2" t="s">
        <v>78</v>
      </c>
      <c r="G45" s="3"/>
    </row>
    <row r="46" spans="1:7" x14ac:dyDescent="0.45">
      <c r="A46" s="3"/>
      <c r="B46" s="3"/>
      <c r="C46" s="30" t="s">
        <v>10</v>
      </c>
      <c r="D46" s="20">
        <f>+SUM(D37:D45)</f>
        <v>43.469249999999995</v>
      </c>
      <c r="E46" s="14">
        <f>+SUM(E37:E45)</f>
        <v>143.70000000000002</v>
      </c>
      <c r="F46" s="3"/>
      <c r="G46" s="3"/>
    </row>
    <row r="47" spans="1:7" x14ac:dyDescent="0.45">
      <c r="A47" s="11"/>
      <c r="B47" s="11"/>
      <c r="C47" s="31" t="s">
        <v>57</v>
      </c>
      <c r="D47" s="13" t="s">
        <v>8</v>
      </c>
      <c r="E47" s="13" t="s">
        <v>9</v>
      </c>
      <c r="F47" s="11"/>
      <c r="G47" s="11"/>
    </row>
    <row r="48" spans="1:7" x14ac:dyDescent="0.45">
      <c r="A48" s="1">
        <v>1</v>
      </c>
      <c r="B48" s="3"/>
      <c r="C48" s="26" t="s">
        <v>51</v>
      </c>
      <c r="D48" s="19">
        <f>+E48*0.3025</f>
        <v>19.1785</v>
      </c>
      <c r="E48" s="1">
        <v>63.4</v>
      </c>
      <c r="F48" s="3" t="s">
        <v>77</v>
      </c>
      <c r="G48" s="3"/>
    </row>
    <row r="49" spans="1:7" ht="18" customHeight="1" x14ac:dyDescent="0.45">
      <c r="A49" s="1">
        <v>2</v>
      </c>
      <c r="B49" s="1"/>
      <c r="C49" s="26" t="s">
        <v>45</v>
      </c>
      <c r="D49" s="19">
        <f t="shared" ref="D49:D53" si="4">+E49*0.3025</f>
        <v>28.071999999999999</v>
      </c>
      <c r="E49" s="1">
        <v>92.8</v>
      </c>
      <c r="F49" s="12" t="s">
        <v>130</v>
      </c>
      <c r="G49" s="3"/>
    </row>
    <row r="50" spans="1:7" ht="50.15" x14ac:dyDescent="0.45">
      <c r="A50" s="1">
        <v>3</v>
      </c>
      <c r="B50" s="1"/>
      <c r="C50" s="26" t="s">
        <v>46</v>
      </c>
      <c r="D50" s="19">
        <f t="shared" si="4"/>
        <v>45.012</v>
      </c>
      <c r="E50" s="1">
        <v>148.80000000000001</v>
      </c>
      <c r="F50" s="3" t="s">
        <v>131</v>
      </c>
      <c r="G50" s="15" t="s">
        <v>52</v>
      </c>
    </row>
    <row r="51" spans="1:7" x14ac:dyDescent="0.45">
      <c r="A51" s="1">
        <v>4</v>
      </c>
      <c r="B51" s="1"/>
      <c r="C51" s="26" t="s">
        <v>47</v>
      </c>
      <c r="D51" s="19">
        <f t="shared" si="4"/>
        <v>38.508249999999997</v>
      </c>
      <c r="E51" s="1">
        <v>127.3</v>
      </c>
      <c r="F51" s="3" t="s">
        <v>132</v>
      </c>
      <c r="G51" s="3"/>
    </row>
    <row r="52" spans="1:7" x14ac:dyDescent="0.45">
      <c r="A52" s="1">
        <v>5</v>
      </c>
      <c r="B52" s="1"/>
      <c r="C52" s="26" t="s">
        <v>48</v>
      </c>
      <c r="D52" s="19">
        <f t="shared" si="4"/>
        <v>17.514749999999999</v>
      </c>
      <c r="E52" s="1">
        <v>57.9</v>
      </c>
      <c r="F52" s="3" t="s">
        <v>115</v>
      </c>
      <c r="G52" s="3"/>
    </row>
    <row r="53" spans="1:7" x14ac:dyDescent="0.45">
      <c r="A53" s="1">
        <v>6</v>
      </c>
      <c r="B53" s="1"/>
      <c r="C53" s="26" t="s">
        <v>49</v>
      </c>
      <c r="D53" s="19">
        <f t="shared" si="4"/>
        <v>10.436249999999999</v>
      </c>
      <c r="E53" s="1">
        <v>34.5</v>
      </c>
      <c r="F53" s="3" t="s">
        <v>71</v>
      </c>
      <c r="G53" s="3"/>
    </row>
    <row r="54" spans="1:7" x14ac:dyDescent="0.45">
      <c r="A54" s="1">
        <v>7</v>
      </c>
      <c r="B54" s="1"/>
      <c r="C54" s="30" t="s">
        <v>67</v>
      </c>
      <c r="D54" s="22"/>
      <c r="E54" s="21"/>
      <c r="F54" s="3" t="s">
        <v>133</v>
      </c>
      <c r="G54" s="3"/>
    </row>
    <row r="55" spans="1:7" x14ac:dyDescent="0.45">
      <c r="A55" s="3"/>
      <c r="B55" s="3"/>
      <c r="C55" s="30" t="s">
        <v>10</v>
      </c>
      <c r="D55" s="20">
        <f>+SUM(D48:D53)</f>
        <v>158.72174999999999</v>
      </c>
      <c r="E55" s="14">
        <f>+SUM(E48:E53)</f>
        <v>524.70000000000005</v>
      </c>
      <c r="F55" s="3"/>
      <c r="G55" s="3"/>
    </row>
    <row r="56" spans="1:7" x14ac:dyDescent="0.45">
      <c r="A56" s="10"/>
      <c r="B56" s="10"/>
      <c r="C56" s="32" t="s">
        <v>41</v>
      </c>
      <c r="D56" s="38"/>
      <c r="E56" s="39"/>
      <c r="F56" s="10"/>
      <c r="G56" s="10"/>
    </row>
    <row r="57" spans="1:7" x14ac:dyDescent="0.45">
      <c r="A57" s="1">
        <v>1</v>
      </c>
      <c r="B57" s="3"/>
      <c r="C57" s="26" t="s">
        <v>68</v>
      </c>
      <c r="D57" s="34" t="s">
        <v>79</v>
      </c>
      <c r="E57" s="35"/>
      <c r="F57" s="3" t="s">
        <v>118</v>
      </c>
      <c r="G57" s="3"/>
    </row>
    <row r="58" spans="1:7" x14ac:dyDescent="0.45">
      <c r="A58" s="1">
        <v>2</v>
      </c>
      <c r="B58" s="3"/>
      <c r="C58" s="26" t="s">
        <v>70</v>
      </c>
      <c r="D58" s="34" t="s">
        <v>113</v>
      </c>
      <c r="E58" s="35"/>
      <c r="F58" s="3" t="s">
        <v>119</v>
      </c>
      <c r="G58" s="3"/>
    </row>
    <row r="59" spans="1:7" x14ac:dyDescent="0.45">
      <c r="A59" s="1">
        <v>3</v>
      </c>
      <c r="B59" s="3"/>
      <c r="C59" s="26" t="s">
        <v>74</v>
      </c>
      <c r="D59" s="34" t="s">
        <v>114</v>
      </c>
      <c r="E59" s="35"/>
      <c r="F59" s="3" t="s">
        <v>104</v>
      </c>
      <c r="G59" s="3"/>
    </row>
    <row r="60" spans="1:7" x14ac:dyDescent="0.45">
      <c r="A60" s="1">
        <v>4</v>
      </c>
      <c r="B60" s="3"/>
      <c r="C60" s="26" t="s">
        <v>97</v>
      </c>
      <c r="D60" s="34" t="s">
        <v>98</v>
      </c>
      <c r="E60" s="35"/>
      <c r="F60" s="3" t="s">
        <v>105</v>
      </c>
      <c r="G60" s="3"/>
    </row>
    <row r="61" spans="1:7" x14ac:dyDescent="0.45">
      <c r="A61" s="1">
        <v>5</v>
      </c>
      <c r="B61" s="3"/>
      <c r="C61" s="26" t="s">
        <v>99</v>
      </c>
      <c r="D61" s="34" t="s">
        <v>100</v>
      </c>
      <c r="E61" s="35"/>
      <c r="F61" s="3" t="s">
        <v>106</v>
      </c>
      <c r="G61" s="3"/>
    </row>
    <row r="62" spans="1:7" x14ac:dyDescent="0.45">
      <c r="A62" s="1">
        <v>6</v>
      </c>
      <c r="B62" s="3"/>
      <c r="C62" s="26" t="s">
        <v>101</v>
      </c>
      <c r="D62" s="34" t="s">
        <v>100</v>
      </c>
      <c r="E62" s="35"/>
      <c r="F62" s="3" t="s">
        <v>106</v>
      </c>
      <c r="G62" s="3"/>
    </row>
    <row r="63" spans="1:7" x14ac:dyDescent="0.45">
      <c r="A63" s="1">
        <v>7</v>
      </c>
      <c r="B63" s="3"/>
      <c r="C63" s="26" t="s">
        <v>102</v>
      </c>
      <c r="D63" s="34" t="s">
        <v>79</v>
      </c>
      <c r="E63" s="35"/>
      <c r="F63" s="3" t="s">
        <v>108</v>
      </c>
      <c r="G63" s="3"/>
    </row>
    <row r="64" spans="1:7" x14ac:dyDescent="0.45">
      <c r="A64" s="1">
        <v>8</v>
      </c>
      <c r="B64" s="3"/>
      <c r="C64" s="26" t="s">
        <v>103</v>
      </c>
      <c r="D64" s="34" t="s">
        <v>79</v>
      </c>
      <c r="E64" s="35"/>
      <c r="F64" s="3" t="s">
        <v>107</v>
      </c>
      <c r="G64" s="3"/>
    </row>
    <row r="65" spans="1:7" x14ac:dyDescent="0.45">
      <c r="A65" s="1">
        <v>9</v>
      </c>
      <c r="B65" s="3"/>
      <c r="C65" s="26" t="s">
        <v>125</v>
      </c>
      <c r="D65" s="34" t="s">
        <v>69</v>
      </c>
      <c r="E65" s="35"/>
      <c r="F65" s="3" t="s">
        <v>128</v>
      </c>
      <c r="G65" s="3"/>
    </row>
    <row r="66" spans="1:7" x14ac:dyDescent="0.45">
      <c r="A66" s="1">
        <v>10</v>
      </c>
      <c r="B66" s="3"/>
      <c r="C66" s="26" t="s">
        <v>126</v>
      </c>
      <c r="D66" s="34" t="s">
        <v>69</v>
      </c>
      <c r="E66" s="35"/>
      <c r="F66" s="3" t="s">
        <v>127</v>
      </c>
      <c r="G66" s="3"/>
    </row>
    <row r="67" spans="1:7" x14ac:dyDescent="0.45">
      <c r="A67" s="1">
        <v>11</v>
      </c>
      <c r="B67" s="3"/>
      <c r="C67" s="26" t="s">
        <v>73</v>
      </c>
      <c r="D67" s="34" t="s">
        <v>69</v>
      </c>
      <c r="E67" s="35"/>
      <c r="F67" s="3" t="s">
        <v>109</v>
      </c>
      <c r="G67" s="3"/>
    </row>
    <row r="68" spans="1:7" x14ac:dyDescent="0.45">
      <c r="A68" s="1">
        <v>12</v>
      </c>
      <c r="B68" s="3"/>
      <c r="C68" s="26" t="s">
        <v>129</v>
      </c>
      <c r="D68" s="34" t="s">
        <v>113</v>
      </c>
      <c r="E68" s="35"/>
      <c r="F68" s="3" t="s">
        <v>110</v>
      </c>
      <c r="G68" s="3"/>
    </row>
    <row r="69" spans="1:7" x14ac:dyDescent="0.45">
      <c r="A69" s="1">
        <v>13</v>
      </c>
      <c r="B69" s="3"/>
      <c r="C69" s="26" t="s">
        <v>53</v>
      </c>
      <c r="D69" s="34" t="s">
        <v>69</v>
      </c>
      <c r="E69" s="35"/>
      <c r="F69" s="3" t="s">
        <v>124</v>
      </c>
      <c r="G69" s="3"/>
    </row>
    <row r="70" spans="1:7" ht="17.25" customHeight="1" x14ac:dyDescent="0.45">
      <c r="A70" s="1">
        <v>14</v>
      </c>
      <c r="B70" s="3"/>
      <c r="C70" s="33" t="s">
        <v>111</v>
      </c>
      <c r="D70" s="34" t="s">
        <v>69</v>
      </c>
      <c r="E70" s="35"/>
      <c r="F70" s="3" t="s">
        <v>112</v>
      </c>
      <c r="G70" s="3"/>
    </row>
    <row r="71" spans="1:7" x14ac:dyDescent="0.45">
      <c r="A71" s="1"/>
      <c r="B71" s="1"/>
      <c r="C71" s="26" t="s">
        <v>10</v>
      </c>
      <c r="D71" s="20">
        <f>+D25+D30+D35+D46+D55</f>
        <v>398.02949999999998</v>
      </c>
      <c r="E71" s="14">
        <f>+E25+E30+E35+E46+E55</f>
        <v>1315.8000000000002</v>
      </c>
      <c r="F71" s="2"/>
      <c r="G71" s="3"/>
    </row>
  </sheetData>
  <mergeCells count="25">
    <mergeCell ref="A1:G1"/>
    <mergeCell ref="D2:E2"/>
    <mergeCell ref="D56:E56"/>
    <mergeCell ref="D69:E69"/>
    <mergeCell ref="B4:B17"/>
    <mergeCell ref="B27:B28"/>
    <mergeCell ref="D57:E57"/>
    <mergeCell ref="B32:B34"/>
    <mergeCell ref="B37:B39"/>
    <mergeCell ref="B40:B41"/>
    <mergeCell ref="B42:B45"/>
    <mergeCell ref="B18:B24"/>
    <mergeCell ref="G4:G24"/>
    <mergeCell ref="D70:E70"/>
    <mergeCell ref="D65:E65"/>
    <mergeCell ref="D66:E66"/>
    <mergeCell ref="D58:E58"/>
    <mergeCell ref="D59:E59"/>
    <mergeCell ref="D60:E60"/>
    <mergeCell ref="D61:E61"/>
    <mergeCell ref="D62:E62"/>
    <mergeCell ref="D63:E63"/>
    <mergeCell ref="D64:E64"/>
    <mergeCell ref="D67:E67"/>
    <mergeCell ref="D68:E68"/>
  </mergeCells>
  <phoneticPr fontId="1" type="noConversion"/>
  <pageMargins left="0.27559055118110237" right="0.27559055118110237" top="0.27559055118110237" bottom="0.2755905511811023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設備清單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馬祖 文化</cp:lastModifiedBy>
  <cp:lastPrinted>2024-10-29T06:05:55Z</cp:lastPrinted>
  <dcterms:created xsi:type="dcterms:W3CDTF">2023-01-12T00:34:17Z</dcterms:created>
  <dcterms:modified xsi:type="dcterms:W3CDTF">2024-11-02T05:56:39Z</dcterms:modified>
</cp:coreProperties>
</file>